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<sst xmlns="http://schemas.openxmlformats.org/spreadsheetml/2006/main" count="157" uniqueCount="60">
  <si>
    <t>序号</t>
  </si>
  <si>
    <t>评委1</t>
  </si>
  <si>
    <t>评委2</t>
  </si>
  <si>
    <t>评委3</t>
  </si>
  <si>
    <t>总分</t>
  </si>
  <si>
    <t>操作平均分</t>
  </si>
  <si>
    <t>操作四舍五入成绩</t>
  </si>
  <si>
    <t>理论平均分</t>
  </si>
  <si>
    <t>名次</t>
  </si>
  <si>
    <t>姓名</t>
  </si>
  <si>
    <t>一等奖</t>
  </si>
  <si>
    <t>周丽娜</t>
  </si>
  <si>
    <t>聂芯宇</t>
  </si>
  <si>
    <t>二等奖</t>
  </si>
  <si>
    <t>刘丹</t>
  </si>
  <si>
    <t>田星瑶</t>
  </si>
  <si>
    <t>黄福攀</t>
  </si>
  <si>
    <t>王艳</t>
  </si>
  <si>
    <t>吴玉娇</t>
  </si>
  <si>
    <t>三等奖</t>
  </si>
  <si>
    <t>杨婷</t>
  </si>
  <si>
    <t>李露雪</t>
  </si>
  <si>
    <t>蔡谦</t>
  </si>
  <si>
    <t>瞿春芳</t>
  </si>
  <si>
    <t>陈广丽</t>
  </si>
  <si>
    <t>靳莎</t>
  </si>
  <si>
    <t>陈厚兰</t>
  </si>
  <si>
    <t>贵州工程职业学院护理学院第六届技能大赛统分表</t>
  </si>
  <si>
    <t>抽签号</t>
  </si>
  <si>
    <t>班级</t>
  </si>
  <si>
    <t>项目</t>
  </si>
  <si>
    <t>平均分</t>
  </si>
  <si>
    <t>综合评分</t>
  </si>
  <si>
    <t>综合排名</t>
  </si>
  <si>
    <t>护理GZ2119YK</t>
  </si>
  <si>
    <t>实操(90%)</t>
  </si>
  <si>
    <t>理论(10%)</t>
  </si>
  <si>
    <t>护理GZ2106</t>
  </si>
  <si>
    <t>刘青青</t>
  </si>
  <si>
    <t>护理GZ2202</t>
  </si>
  <si>
    <t>护理GZ2111</t>
  </si>
  <si>
    <t>陆登佩</t>
  </si>
  <si>
    <t>护理GZ2218YK</t>
  </si>
  <si>
    <t>万应芳</t>
  </si>
  <si>
    <t>简芳铃</t>
  </si>
  <si>
    <t>护理ZK2001</t>
  </si>
  <si>
    <t>钟明芹</t>
  </si>
  <si>
    <t>护理GZ2110</t>
  </si>
  <si>
    <t>护理ZK2005</t>
  </si>
  <si>
    <t>护理GZ2105</t>
  </si>
  <si>
    <t>蒋运</t>
  </si>
  <si>
    <t>护理GZ2210</t>
  </si>
  <si>
    <t>护理GZ2109</t>
  </si>
  <si>
    <t>杨珊</t>
  </si>
  <si>
    <t>护理ZK2006</t>
  </si>
  <si>
    <t>徐新群</t>
  </si>
  <si>
    <t>护理GZ2108</t>
  </si>
  <si>
    <t>护理GZ2112</t>
  </si>
  <si>
    <t>徐薇</t>
  </si>
  <si>
    <t>护理GZ2113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</si>
</sst>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57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楷体_GB2312"/>
      <family val="0"/>
    </font>
    <font>
      <sz val="16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4"/>
      <name val="Calibri"/>
      <family val="0"/>
    </font>
    <font>
      <sz val="14"/>
      <color theme="1"/>
      <name val="楷体_GB2312"/>
      <family val="0"/>
    </font>
    <font>
      <sz val="16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N13" sqref="N13"/>
    </sheetView>
  </sheetViews>
  <sheetFormatPr defaultColWidth="9.00390625" defaultRowHeight="14.25"/>
  <cols>
    <col min="1" max="1" width="12.625" style="0" customWidth="1"/>
    <col min="6" max="6" width="11.75390625" style="0" customWidth="1"/>
    <col min="7" max="7" width="14.125" style="0" customWidth="1"/>
    <col min="8" max="8" width="12.875" style="0" customWidth="1"/>
    <col min="9" max="9" width="15.875" style="0" bestFit="1" customWidth="1"/>
  </cols>
  <sheetData>
    <row r="1" spans="1:11" ht="46.5" customHeight="1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4</v>
      </c>
      <c r="J1" s="27" t="s">
        <v>8</v>
      </c>
      <c r="K1" s="27" t="s">
        <v>9</v>
      </c>
    </row>
    <row r="2" spans="1:11" s="24" customFormat="1" ht="22.5" customHeight="1">
      <c r="A2" s="9">
        <v>9</v>
      </c>
      <c r="B2" s="9">
        <v>82</v>
      </c>
      <c r="C2" s="9">
        <v>84</v>
      </c>
      <c r="D2" s="9">
        <v>83.5</v>
      </c>
      <c r="E2" s="28">
        <f aca="true" t="shared" si="0" ref="E2:E24">SUM(B2:D2)</f>
        <v>249.5</v>
      </c>
      <c r="F2" s="28">
        <f aca="true" t="shared" si="1" ref="F2:F10">E2/3</f>
        <v>83.16666666666667</v>
      </c>
      <c r="G2" s="17">
        <f aca="true" t="shared" si="2" ref="G2:G10">ROUND(F2,2)</f>
        <v>83.17</v>
      </c>
      <c r="H2" s="29">
        <v>4.8</v>
      </c>
      <c r="I2" s="35">
        <f aca="true" t="shared" si="3" ref="I2:I24">SUM(G2:H2)</f>
        <v>87.97</v>
      </c>
      <c r="J2" s="9" t="s">
        <v>10</v>
      </c>
      <c r="K2" s="36" t="s">
        <v>11</v>
      </c>
    </row>
    <row r="3" spans="1:11" s="25" customFormat="1" ht="18.75">
      <c r="A3" s="9">
        <v>23</v>
      </c>
      <c r="B3" s="9">
        <v>78.5</v>
      </c>
      <c r="C3" s="9">
        <v>78.5</v>
      </c>
      <c r="D3" s="9">
        <v>82.5</v>
      </c>
      <c r="E3" s="28">
        <f t="shared" si="0"/>
        <v>239.5</v>
      </c>
      <c r="F3" s="28">
        <f t="shared" si="1"/>
        <v>79.83333333333333</v>
      </c>
      <c r="G3" s="17">
        <f t="shared" si="2"/>
        <v>79.83</v>
      </c>
      <c r="H3" s="30">
        <v>6</v>
      </c>
      <c r="I3" s="35">
        <f t="shared" si="3"/>
        <v>85.83</v>
      </c>
      <c r="J3" s="9" t="s">
        <v>10</v>
      </c>
      <c r="K3" s="37" t="s">
        <v>12</v>
      </c>
    </row>
    <row r="4" spans="1:11" s="25" customFormat="1" ht="18.75">
      <c r="A4" s="9">
        <v>11</v>
      </c>
      <c r="B4" s="9">
        <v>78.5</v>
      </c>
      <c r="C4" s="9">
        <v>72</v>
      </c>
      <c r="D4" s="9">
        <v>79.5</v>
      </c>
      <c r="E4" s="28">
        <f t="shared" si="0"/>
        <v>230</v>
      </c>
      <c r="F4" s="28">
        <f t="shared" si="1"/>
        <v>76.66666666666667</v>
      </c>
      <c r="G4" s="17">
        <f t="shared" si="2"/>
        <v>76.67</v>
      </c>
      <c r="H4" s="30">
        <v>7.2</v>
      </c>
      <c r="I4" s="35">
        <f t="shared" si="3"/>
        <v>83.87</v>
      </c>
      <c r="J4" s="9" t="s">
        <v>13</v>
      </c>
      <c r="K4" s="37" t="s">
        <v>14</v>
      </c>
    </row>
    <row r="5" spans="1:11" s="25" customFormat="1" ht="18.75">
      <c r="A5" s="9">
        <v>17</v>
      </c>
      <c r="B5" s="9">
        <v>75</v>
      </c>
      <c r="C5" s="9">
        <v>74</v>
      </c>
      <c r="D5" s="9">
        <v>81</v>
      </c>
      <c r="E5" s="28">
        <f t="shared" si="0"/>
        <v>230</v>
      </c>
      <c r="F5" s="28">
        <f t="shared" si="1"/>
        <v>76.66666666666667</v>
      </c>
      <c r="G5" s="17">
        <f t="shared" si="2"/>
        <v>76.67</v>
      </c>
      <c r="H5" s="30">
        <v>5.2</v>
      </c>
      <c r="I5" s="35">
        <f t="shared" si="3"/>
        <v>81.87</v>
      </c>
      <c r="J5" s="9" t="s">
        <v>13</v>
      </c>
      <c r="K5" s="37" t="s">
        <v>15</v>
      </c>
    </row>
    <row r="6" spans="1:11" s="25" customFormat="1" ht="18.75">
      <c r="A6" s="9">
        <v>22</v>
      </c>
      <c r="B6" s="9">
        <v>75</v>
      </c>
      <c r="C6" s="9">
        <v>80.5</v>
      </c>
      <c r="D6" s="9">
        <v>69.5</v>
      </c>
      <c r="E6" s="28">
        <f t="shared" si="0"/>
        <v>225</v>
      </c>
      <c r="F6" s="28">
        <f t="shared" si="1"/>
        <v>75</v>
      </c>
      <c r="G6" s="17">
        <f t="shared" si="2"/>
        <v>75</v>
      </c>
      <c r="H6" s="30">
        <v>6.8</v>
      </c>
      <c r="I6" s="35">
        <f t="shared" si="3"/>
        <v>81.8</v>
      </c>
      <c r="J6" s="9" t="s">
        <v>13</v>
      </c>
      <c r="K6" s="37" t="s">
        <v>16</v>
      </c>
    </row>
    <row r="7" spans="1:11" s="25" customFormat="1" ht="18.75">
      <c r="A7" s="9">
        <v>1</v>
      </c>
      <c r="B7" s="9">
        <v>72</v>
      </c>
      <c r="C7" s="9">
        <v>68</v>
      </c>
      <c r="D7" s="9">
        <v>68</v>
      </c>
      <c r="E7" s="28">
        <f t="shared" si="0"/>
        <v>208</v>
      </c>
      <c r="F7" s="28">
        <f t="shared" si="1"/>
        <v>69.33333333333333</v>
      </c>
      <c r="G7" s="17">
        <f t="shared" si="2"/>
        <v>69.33</v>
      </c>
      <c r="H7" s="29">
        <v>5.8</v>
      </c>
      <c r="I7" s="35">
        <f t="shared" si="3"/>
        <v>75.13</v>
      </c>
      <c r="J7" s="9" t="s">
        <v>13</v>
      </c>
      <c r="K7" s="37" t="s">
        <v>17</v>
      </c>
    </row>
    <row r="8" spans="1:11" s="25" customFormat="1" ht="18.75">
      <c r="A8" s="9">
        <v>2</v>
      </c>
      <c r="B8" s="31">
        <v>72</v>
      </c>
      <c r="C8" s="31">
        <v>69.5</v>
      </c>
      <c r="D8" s="31">
        <v>64</v>
      </c>
      <c r="E8" s="28">
        <f t="shared" si="0"/>
        <v>205.5</v>
      </c>
      <c r="F8" s="28">
        <f t="shared" si="1"/>
        <v>68.5</v>
      </c>
      <c r="G8" s="17">
        <f t="shared" si="2"/>
        <v>68.5</v>
      </c>
      <c r="H8" s="29">
        <v>6.4</v>
      </c>
      <c r="I8" s="35">
        <f t="shared" si="3"/>
        <v>74.9</v>
      </c>
      <c r="J8" s="9" t="s">
        <v>13</v>
      </c>
      <c r="K8" s="37" t="s">
        <v>18</v>
      </c>
    </row>
    <row r="9" spans="1:11" s="25" customFormat="1" ht="18.75">
      <c r="A9" s="9">
        <v>10</v>
      </c>
      <c r="B9" s="9">
        <v>66</v>
      </c>
      <c r="C9" s="9">
        <v>76</v>
      </c>
      <c r="D9" s="9">
        <v>65</v>
      </c>
      <c r="E9" s="28">
        <f t="shared" si="0"/>
        <v>207</v>
      </c>
      <c r="F9" s="28">
        <f t="shared" si="1"/>
        <v>69</v>
      </c>
      <c r="G9" s="17">
        <f t="shared" si="2"/>
        <v>69</v>
      </c>
      <c r="H9" s="30">
        <v>5.6</v>
      </c>
      <c r="I9" s="35">
        <f t="shared" si="3"/>
        <v>74.6</v>
      </c>
      <c r="J9" s="9" t="s">
        <v>19</v>
      </c>
      <c r="K9" s="37" t="s">
        <v>20</v>
      </c>
    </row>
    <row r="10" spans="1:11" s="25" customFormat="1" ht="18.75">
      <c r="A10" s="9">
        <v>14</v>
      </c>
      <c r="B10" s="9">
        <v>70.5</v>
      </c>
      <c r="C10" s="9">
        <v>73.5</v>
      </c>
      <c r="D10" s="9">
        <v>62.5</v>
      </c>
      <c r="E10" s="28">
        <f t="shared" si="0"/>
        <v>206.5</v>
      </c>
      <c r="F10" s="28">
        <f t="shared" si="1"/>
        <v>68.83333333333333</v>
      </c>
      <c r="G10" s="17">
        <f t="shared" si="2"/>
        <v>68.83</v>
      </c>
      <c r="H10" s="32">
        <v>5</v>
      </c>
      <c r="I10" s="35">
        <f t="shared" si="3"/>
        <v>73.83</v>
      </c>
      <c r="J10" s="9" t="s">
        <v>19</v>
      </c>
      <c r="K10" s="37" t="s">
        <v>21</v>
      </c>
    </row>
    <row r="11" spans="1:11" s="25" customFormat="1" ht="18.75">
      <c r="A11" s="9">
        <v>19</v>
      </c>
      <c r="B11" s="9">
        <v>72</v>
      </c>
      <c r="C11" s="9">
        <v>63.5</v>
      </c>
      <c r="D11" s="9">
        <v>0</v>
      </c>
      <c r="E11" s="9">
        <f t="shared" si="0"/>
        <v>135.5</v>
      </c>
      <c r="F11" s="9">
        <v>67.75</v>
      </c>
      <c r="G11" s="33">
        <v>67.75</v>
      </c>
      <c r="H11" s="32">
        <v>5</v>
      </c>
      <c r="I11" s="9">
        <f t="shared" si="3"/>
        <v>72.75</v>
      </c>
      <c r="J11" s="9" t="s">
        <v>19</v>
      </c>
      <c r="K11" s="37" t="s">
        <v>22</v>
      </c>
    </row>
    <row r="12" spans="1:11" s="25" customFormat="1" ht="18.75">
      <c r="A12" s="9">
        <v>21</v>
      </c>
      <c r="B12" s="9">
        <v>62</v>
      </c>
      <c r="C12" s="9">
        <v>67.5</v>
      </c>
      <c r="D12" s="9">
        <v>66.5</v>
      </c>
      <c r="E12" s="28">
        <f t="shared" si="0"/>
        <v>196</v>
      </c>
      <c r="F12" s="28">
        <f>E12/3</f>
        <v>65.33333333333333</v>
      </c>
      <c r="G12" s="17">
        <f>ROUND(F12,2)</f>
        <v>65.33</v>
      </c>
      <c r="H12" s="32">
        <v>4.8</v>
      </c>
      <c r="I12" s="35">
        <f t="shared" si="3"/>
        <v>70.13</v>
      </c>
      <c r="J12" s="9" t="s">
        <v>19</v>
      </c>
      <c r="K12" s="37" t="s">
        <v>23</v>
      </c>
    </row>
    <row r="13" spans="1:11" s="25" customFormat="1" ht="18.75">
      <c r="A13" s="9">
        <v>4</v>
      </c>
      <c r="B13" s="9">
        <v>63.5</v>
      </c>
      <c r="C13" s="9">
        <v>62</v>
      </c>
      <c r="D13" s="9">
        <v>68</v>
      </c>
      <c r="E13" s="28">
        <f t="shared" si="0"/>
        <v>193.5</v>
      </c>
      <c r="F13" s="28">
        <f>E13/3</f>
        <v>64.5</v>
      </c>
      <c r="G13" s="17">
        <f>ROUND(F13,2)</f>
        <v>64.5</v>
      </c>
      <c r="H13" s="15">
        <v>5.6</v>
      </c>
      <c r="I13" s="35">
        <f t="shared" si="3"/>
        <v>70.1</v>
      </c>
      <c r="J13" s="9" t="s">
        <v>19</v>
      </c>
      <c r="K13" s="37" t="s">
        <v>24</v>
      </c>
    </row>
    <row r="14" spans="1:11" s="25" customFormat="1" ht="18.75">
      <c r="A14" s="9">
        <v>13</v>
      </c>
      <c r="B14" s="9">
        <v>57</v>
      </c>
      <c r="C14" s="9">
        <v>56.5</v>
      </c>
      <c r="D14" s="9">
        <v>59.5</v>
      </c>
      <c r="E14" s="28">
        <f t="shared" si="0"/>
        <v>173</v>
      </c>
      <c r="F14" s="28">
        <f>E14/3</f>
        <v>57.666666666666664</v>
      </c>
      <c r="G14" s="34">
        <f>ROUND(F14,2)</f>
        <v>57.67</v>
      </c>
      <c r="H14" s="9">
        <v>4.8</v>
      </c>
      <c r="I14" s="35">
        <f t="shared" si="3"/>
        <v>62.47</v>
      </c>
      <c r="J14" s="9" t="s">
        <v>19</v>
      </c>
      <c r="K14" s="37" t="s">
        <v>25</v>
      </c>
    </row>
    <row r="15" spans="1:11" s="25" customFormat="1" ht="18.75">
      <c r="A15" s="9">
        <v>18</v>
      </c>
      <c r="B15" s="9">
        <v>73</v>
      </c>
      <c r="C15" s="9">
        <v>80.5</v>
      </c>
      <c r="D15" s="9">
        <v>71</v>
      </c>
      <c r="E15" s="9">
        <f t="shared" si="0"/>
        <v>224.5</v>
      </c>
      <c r="F15" s="9">
        <v>55.5</v>
      </c>
      <c r="G15" s="32">
        <v>55.5</v>
      </c>
      <c r="H15" s="32">
        <v>5.8</v>
      </c>
      <c r="I15" s="9">
        <f t="shared" si="3"/>
        <v>61.3</v>
      </c>
      <c r="J15" s="9" t="s">
        <v>19</v>
      </c>
      <c r="K15" s="37" t="s">
        <v>26</v>
      </c>
    </row>
  </sheetData>
  <sheetProtection/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H15" sqref="H15"/>
    </sheetView>
  </sheetViews>
  <sheetFormatPr defaultColWidth="9.00390625" defaultRowHeight="14.25"/>
  <cols>
    <col min="6" max="6" width="12.625" style="0" bestFit="1" customWidth="1"/>
  </cols>
  <sheetData>
    <row r="1" spans="1:2" ht="14.25">
      <c r="A1" s="22">
        <v>68.5</v>
      </c>
      <c r="B1">
        <f>ROUND(A1,2)</f>
        <v>68.5</v>
      </c>
    </row>
    <row r="2" spans="1:2" ht="14.25">
      <c r="A2" s="22">
        <v>64.5</v>
      </c>
      <c r="B2">
        <f aca="true" t="shared" si="0" ref="B2:B8">ROUND(A2,2)</f>
        <v>64.5</v>
      </c>
    </row>
    <row r="3" spans="1:2" ht="14.25">
      <c r="A3" s="22">
        <v>45.5</v>
      </c>
      <c r="B3">
        <f t="shared" si="0"/>
        <v>45.5</v>
      </c>
    </row>
    <row r="4" spans="1:2" ht="14.25">
      <c r="A4" s="22">
        <v>51.833333333333336</v>
      </c>
      <c r="B4">
        <f t="shared" si="0"/>
        <v>51.83</v>
      </c>
    </row>
    <row r="5" spans="1:2" ht="14.25">
      <c r="A5" s="22">
        <v>48.5</v>
      </c>
      <c r="B5">
        <f t="shared" si="0"/>
        <v>48.5</v>
      </c>
    </row>
    <row r="6" spans="1:2" ht="14.25">
      <c r="A6" s="22">
        <v>83.16666666666667</v>
      </c>
      <c r="B6">
        <f t="shared" si="0"/>
        <v>83.17</v>
      </c>
    </row>
    <row r="7" spans="1:2" ht="14.25">
      <c r="A7" s="22">
        <v>69.33333333333333</v>
      </c>
      <c r="B7">
        <f t="shared" si="0"/>
        <v>69.33</v>
      </c>
    </row>
    <row r="8" spans="1:2" ht="14.25">
      <c r="A8" s="22">
        <v>52.166666666666664</v>
      </c>
      <c r="B8">
        <f t="shared" si="0"/>
        <v>52.17</v>
      </c>
    </row>
    <row r="10" ht="20.25">
      <c r="E10" s="2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00" workbookViewId="0" topLeftCell="A1">
      <selection activeCell="G39" sqref="G39"/>
    </sheetView>
  </sheetViews>
  <sheetFormatPr defaultColWidth="9.00390625" defaultRowHeight="14.25"/>
  <cols>
    <col min="1" max="1" width="9.50390625" style="2" customWidth="1"/>
    <col min="2" max="2" width="26.875" style="2" customWidth="1"/>
    <col min="3" max="3" width="23.25390625" style="2" customWidth="1"/>
    <col min="4" max="4" width="27.625" style="2" customWidth="1"/>
    <col min="5" max="9" width="9.00390625" style="1" customWidth="1"/>
    <col min="10" max="10" width="7.50390625" style="1" customWidth="1"/>
    <col min="11" max="11" width="12.00390625" style="1" customWidth="1"/>
    <col min="12" max="16384" width="9.00390625" style="1" customWidth="1"/>
  </cols>
  <sheetData>
    <row r="1" spans="1:11" s="1" customFormat="1" ht="30" customHeight="1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0" customHeight="1">
      <c r="A2" s="3" t="s">
        <v>28</v>
      </c>
      <c r="B2" s="3" t="s">
        <v>9</v>
      </c>
      <c r="C2" s="3" t="s">
        <v>29</v>
      </c>
      <c r="D2" s="4" t="s">
        <v>30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31</v>
      </c>
      <c r="J2" s="4" t="s">
        <v>32</v>
      </c>
      <c r="K2" s="4" t="s">
        <v>33</v>
      </c>
    </row>
    <row r="3" spans="1:11" s="1" customFormat="1" ht="24" customHeight="1">
      <c r="A3" s="5">
        <v>1</v>
      </c>
      <c r="B3" s="6" t="s">
        <v>17</v>
      </c>
      <c r="C3" s="7" t="s">
        <v>34</v>
      </c>
      <c r="D3" s="8" t="s">
        <v>35</v>
      </c>
      <c r="E3" s="9">
        <v>72</v>
      </c>
      <c r="F3" s="9">
        <v>68</v>
      </c>
      <c r="G3" s="9">
        <v>68</v>
      </c>
      <c r="H3" s="10">
        <f>SUM(E3:G3)</f>
        <v>208</v>
      </c>
      <c r="I3" s="17">
        <v>69.33</v>
      </c>
      <c r="J3" s="18">
        <v>75.13</v>
      </c>
      <c r="K3" s="18" t="s">
        <v>13</v>
      </c>
    </row>
    <row r="4" spans="1:11" s="1" customFormat="1" ht="24" customHeight="1">
      <c r="A4" s="11"/>
      <c r="B4" s="11"/>
      <c r="C4" s="12"/>
      <c r="D4" s="8" t="s">
        <v>36</v>
      </c>
      <c r="E4" s="13">
        <v>5.8</v>
      </c>
      <c r="F4" s="14"/>
      <c r="G4" s="14"/>
      <c r="H4" s="14"/>
      <c r="I4" s="19"/>
      <c r="J4" s="20"/>
      <c r="K4" s="20"/>
    </row>
    <row r="5" spans="1:11" s="1" customFormat="1" ht="24" customHeight="1">
      <c r="A5" s="5">
        <v>2</v>
      </c>
      <c r="B5" s="6" t="s">
        <v>18</v>
      </c>
      <c r="C5" s="7" t="s">
        <v>37</v>
      </c>
      <c r="D5" s="8" t="s">
        <v>35</v>
      </c>
      <c r="E5" s="15">
        <v>72</v>
      </c>
      <c r="F5" s="15">
        <v>69.5</v>
      </c>
      <c r="G5" s="15">
        <v>64</v>
      </c>
      <c r="H5" s="10">
        <f>SUM(E5:G5)</f>
        <v>205.5</v>
      </c>
      <c r="I5" s="10">
        <v>68.5</v>
      </c>
      <c r="J5" s="18">
        <v>74.9</v>
      </c>
      <c r="K5" s="18" t="s">
        <v>13</v>
      </c>
    </row>
    <row r="6" spans="1:11" s="1" customFormat="1" ht="24" customHeight="1">
      <c r="A6" s="11"/>
      <c r="B6" s="11"/>
      <c r="C6" s="12"/>
      <c r="D6" s="8" t="s">
        <v>36</v>
      </c>
      <c r="E6" s="13">
        <v>6.4</v>
      </c>
      <c r="F6" s="14"/>
      <c r="G6" s="14"/>
      <c r="H6" s="14"/>
      <c r="I6" s="19"/>
      <c r="J6" s="20"/>
      <c r="K6" s="20"/>
    </row>
    <row r="7" spans="1:11" s="1" customFormat="1" ht="24" customHeight="1">
      <c r="A7" s="5">
        <v>3</v>
      </c>
      <c r="B7" s="6" t="s">
        <v>38</v>
      </c>
      <c r="C7" s="7" t="s">
        <v>39</v>
      </c>
      <c r="D7" s="8" t="s">
        <v>35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8">
        <v>5</v>
      </c>
      <c r="K7" s="18"/>
    </row>
    <row r="8" spans="1:12" s="1" customFormat="1" ht="24" customHeight="1">
      <c r="A8" s="11"/>
      <c r="B8" s="11"/>
      <c r="C8" s="12"/>
      <c r="D8" s="8" t="s">
        <v>36</v>
      </c>
      <c r="E8" s="13">
        <v>5</v>
      </c>
      <c r="F8" s="14"/>
      <c r="G8" s="14"/>
      <c r="H8" s="14"/>
      <c r="I8" s="19"/>
      <c r="J8" s="20"/>
      <c r="K8" s="20"/>
      <c r="L8" s="21"/>
    </row>
    <row r="9" spans="1:11" s="1" customFormat="1" ht="24" customHeight="1">
      <c r="A9" s="5">
        <v>4</v>
      </c>
      <c r="B9" s="6" t="s">
        <v>24</v>
      </c>
      <c r="C9" s="7" t="s">
        <v>40</v>
      </c>
      <c r="D9" s="8" t="s">
        <v>35</v>
      </c>
      <c r="E9" s="9">
        <v>63.5</v>
      </c>
      <c r="F9" s="9">
        <v>62</v>
      </c>
      <c r="G9" s="9">
        <v>68</v>
      </c>
      <c r="H9" s="10">
        <f aca="true" t="shared" si="0" ref="H9:H13">SUM(E9:G9)</f>
        <v>193.5</v>
      </c>
      <c r="I9" s="15">
        <v>64.5</v>
      </c>
      <c r="J9" s="18">
        <v>70.1</v>
      </c>
      <c r="K9" s="18" t="s">
        <v>19</v>
      </c>
    </row>
    <row r="10" spans="1:11" s="1" customFormat="1" ht="24" customHeight="1">
      <c r="A10" s="11"/>
      <c r="B10" s="11"/>
      <c r="C10" s="12"/>
      <c r="D10" s="8" t="s">
        <v>36</v>
      </c>
      <c r="E10" s="13">
        <v>5.6</v>
      </c>
      <c r="F10" s="14"/>
      <c r="G10" s="14"/>
      <c r="H10" s="14"/>
      <c r="I10" s="19"/>
      <c r="J10" s="20"/>
      <c r="K10" s="20"/>
    </row>
    <row r="11" spans="1:11" s="1" customFormat="1" ht="24" customHeight="1">
      <c r="A11" s="5">
        <v>5</v>
      </c>
      <c r="B11" s="6" t="s">
        <v>41</v>
      </c>
      <c r="C11" s="7" t="s">
        <v>42</v>
      </c>
      <c r="D11" s="8" t="s">
        <v>35</v>
      </c>
      <c r="E11" s="9">
        <v>50</v>
      </c>
      <c r="F11" s="9">
        <v>56</v>
      </c>
      <c r="G11" s="9">
        <v>50.5</v>
      </c>
      <c r="H11" s="10">
        <f t="shared" si="0"/>
        <v>156.5</v>
      </c>
      <c r="I11" s="15">
        <v>52.17</v>
      </c>
      <c r="J11" s="18">
        <v>57.77</v>
      </c>
      <c r="K11" s="18"/>
    </row>
    <row r="12" spans="1:11" s="1" customFormat="1" ht="24" customHeight="1">
      <c r="A12" s="11"/>
      <c r="B12" s="11"/>
      <c r="C12" s="12"/>
      <c r="D12" s="8" t="s">
        <v>36</v>
      </c>
      <c r="E12" s="13">
        <v>5.6</v>
      </c>
      <c r="F12" s="14"/>
      <c r="G12" s="14"/>
      <c r="H12" s="14"/>
      <c r="I12" s="19"/>
      <c r="J12" s="20"/>
      <c r="K12" s="20"/>
    </row>
    <row r="13" spans="1:11" s="1" customFormat="1" ht="24" customHeight="1">
      <c r="A13" s="5">
        <v>6</v>
      </c>
      <c r="B13" s="6" t="s">
        <v>43</v>
      </c>
      <c r="C13" s="7" t="s">
        <v>42</v>
      </c>
      <c r="D13" s="8" t="s">
        <v>35</v>
      </c>
      <c r="E13" s="9">
        <v>55.5</v>
      </c>
      <c r="F13" s="9">
        <v>55</v>
      </c>
      <c r="G13" s="9">
        <v>35</v>
      </c>
      <c r="H13" s="10">
        <f t="shared" si="0"/>
        <v>145.5</v>
      </c>
      <c r="I13" s="15">
        <v>48.5</v>
      </c>
      <c r="J13" s="18">
        <v>54.1</v>
      </c>
      <c r="K13" s="18"/>
    </row>
    <row r="14" spans="1:11" s="1" customFormat="1" ht="24" customHeight="1">
      <c r="A14" s="11"/>
      <c r="B14" s="11"/>
      <c r="C14" s="12"/>
      <c r="D14" s="8" t="s">
        <v>36</v>
      </c>
      <c r="E14" s="13">
        <v>5.6</v>
      </c>
      <c r="F14" s="14"/>
      <c r="G14" s="14"/>
      <c r="H14" s="14"/>
      <c r="I14" s="19"/>
      <c r="J14" s="20"/>
      <c r="K14" s="20"/>
    </row>
    <row r="15" spans="1:11" s="1" customFormat="1" ht="24" customHeight="1">
      <c r="A15" s="5">
        <v>7</v>
      </c>
      <c r="B15" s="6" t="s">
        <v>44</v>
      </c>
      <c r="C15" s="7" t="s">
        <v>45</v>
      </c>
      <c r="D15" s="8" t="s">
        <v>35</v>
      </c>
      <c r="E15" s="9">
        <v>57</v>
      </c>
      <c r="F15" s="9">
        <v>46</v>
      </c>
      <c r="G15" s="9">
        <v>52.5</v>
      </c>
      <c r="H15" s="10">
        <f aca="true" t="shared" si="1" ref="H15:H19">SUM(E15:G15)</f>
        <v>155.5</v>
      </c>
      <c r="I15" s="15">
        <v>51.83</v>
      </c>
      <c r="J15" s="18">
        <v>56.63</v>
      </c>
      <c r="K15" s="18"/>
    </row>
    <row r="16" spans="1:11" s="1" customFormat="1" ht="24" customHeight="1">
      <c r="A16" s="11"/>
      <c r="B16" s="11"/>
      <c r="C16" s="12"/>
      <c r="D16" s="8" t="s">
        <v>36</v>
      </c>
      <c r="E16" s="13">
        <v>4.8</v>
      </c>
      <c r="F16" s="14"/>
      <c r="G16" s="14"/>
      <c r="H16" s="14"/>
      <c r="I16" s="19"/>
      <c r="J16" s="20"/>
      <c r="K16" s="20"/>
    </row>
    <row r="17" spans="1:11" s="1" customFormat="1" ht="24" customHeight="1">
      <c r="A17" s="5">
        <v>8</v>
      </c>
      <c r="B17" s="6" t="s">
        <v>46</v>
      </c>
      <c r="C17" s="7" t="s">
        <v>47</v>
      </c>
      <c r="D17" s="8" t="s">
        <v>35</v>
      </c>
      <c r="E17" s="9">
        <v>48</v>
      </c>
      <c r="F17" s="9">
        <v>44.5</v>
      </c>
      <c r="G17" s="9">
        <v>44</v>
      </c>
      <c r="H17" s="10">
        <f t="shared" si="1"/>
        <v>136.5</v>
      </c>
      <c r="I17" s="15">
        <v>45.5</v>
      </c>
      <c r="J17" s="18">
        <v>51.9</v>
      </c>
      <c r="K17" s="18"/>
    </row>
    <row r="18" spans="1:11" s="1" customFormat="1" ht="24" customHeight="1">
      <c r="A18" s="11"/>
      <c r="B18" s="11"/>
      <c r="C18" s="12"/>
      <c r="D18" s="8" t="s">
        <v>36</v>
      </c>
      <c r="E18" s="13">
        <v>6.4</v>
      </c>
      <c r="F18" s="14"/>
      <c r="G18" s="14"/>
      <c r="H18" s="14"/>
      <c r="I18" s="19"/>
      <c r="J18" s="20"/>
      <c r="K18" s="20"/>
    </row>
    <row r="19" spans="1:11" s="1" customFormat="1" ht="24" customHeight="1">
      <c r="A19" s="5">
        <v>9</v>
      </c>
      <c r="B19" s="6" t="s">
        <v>11</v>
      </c>
      <c r="C19" s="7" t="s">
        <v>48</v>
      </c>
      <c r="D19" s="8" t="s">
        <v>35</v>
      </c>
      <c r="E19" s="9">
        <v>82</v>
      </c>
      <c r="F19" s="9">
        <v>84</v>
      </c>
      <c r="G19" s="9">
        <v>83.5</v>
      </c>
      <c r="H19" s="10">
        <f t="shared" si="1"/>
        <v>249.5</v>
      </c>
      <c r="I19" s="15">
        <v>83.17</v>
      </c>
      <c r="J19" s="18">
        <v>87.97</v>
      </c>
      <c r="K19" s="18" t="s">
        <v>10</v>
      </c>
    </row>
    <row r="20" spans="1:11" s="1" customFormat="1" ht="28.5" customHeight="1">
      <c r="A20" s="11"/>
      <c r="B20" s="11"/>
      <c r="C20" s="12"/>
      <c r="D20" s="8" t="s">
        <v>36</v>
      </c>
      <c r="E20" s="13">
        <v>4.8</v>
      </c>
      <c r="F20" s="14"/>
      <c r="G20" s="14"/>
      <c r="H20" s="14"/>
      <c r="I20" s="19"/>
      <c r="J20" s="20"/>
      <c r="K20" s="20"/>
    </row>
    <row r="21" spans="1:11" s="1" customFormat="1" ht="52.5" customHeight="1">
      <c r="A21" s="5">
        <v>10</v>
      </c>
      <c r="B21" s="6" t="s">
        <v>20</v>
      </c>
      <c r="C21" s="7" t="s">
        <v>34</v>
      </c>
      <c r="D21" s="8" t="s">
        <v>35</v>
      </c>
      <c r="E21" s="9">
        <v>66</v>
      </c>
      <c r="F21" s="9">
        <v>76</v>
      </c>
      <c r="G21" s="9">
        <v>65</v>
      </c>
      <c r="H21" s="10">
        <f aca="true" t="shared" si="2" ref="H21:H25">SUM(E21:G21)</f>
        <v>207</v>
      </c>
      <c r="I21" s="15">
        <v>69</v>
      </c>
      <c r="J21" s="18">
        <v>74.6</v>
      </c>
      <c r="K21" s="18" t="s">
        <v>19</v>
      </c>
    </row>
    <row r="22" spans="1:11" s="1" customFormat="1" ht="21.75" customHeight="1">
      <c r="A22" s="11"/>
      <c r="B22" s="11"/>
      <c r="C22" s="12"/>
      <c r="D22" s="8" t="s">
        <v>36</v>
      </c>
      <c r="E22" s="13">
        <v>5.6</v>
      </c>
      <c r="F22" s="14"/>
      <c r="G22" s="14"/>
      <c r="H22" s="14"/>
      <c r="I22" s="19"/>
      <c r="J22" s="20"/>
      <c r="K22" s="20"/>
    </row>
    <row r="23" spans="1:11" s="1" customFormat="1" ht="24" customHeight="1">
      <c r="A23" s="5">
        <v>11</v>
      </c>
      <c r="B23" s="6" t="s">
        <v>14</v>
      </c>
      <c r="C23" s="7" t="s">
        <v>49</v>
      </c>
      <c r="D23" s="8" t="s">
        <v>35</v>
      </c>
      <c r="E23" s="9">
        <v>78.5</v>
      </c>
      <c r="F23" s="9">
        <v>72</v>
      </c>
      <c r="G23" s="9">
        <v>79.5</v>
      </c>
      <c r="H23" s="10">
        <f t="shared" si="2"/>
        <v>230</v>
      </c>
      <c r="I23" s="15">
        <v>76.67</v>
      </c>
      <c r="J23" s="18">
        <v>83.87</v>
      </c>
      <c r="K23" s="18" t="s">
        <v>13</v>
      </c>
    </row>
    <row r="24" spans="1:11" s="1" customFormat="1" ht="24" customHeight="1">
      <c r="A24" s="11"/>
      <c r="B24" s="11"/>
      <c r="C24" s="12"/>
      <c r="D24" s="8" t="s">
        <v>36</v>
      </c>
      <c r="E24" s="13">
        <v>7.2</v>
      </c>
      <c r="F24" s="14"/>
      <c r="G24" s="14"/>
      <c r="H24" s="14"/>
      <c r="I24" s="19"/>
      <c r="J24" s="20"/>
      <c r="K24" s="20"/>
    </row>
    <row r="25" spans="1:11" s="1" customFormat="1" ht="24" customHeight="1">
      <c r="A25" s="5">
        <v>12</v>
      </c>
      <c r="B25" s="6" t="s">
        <v>50</v>
      </c>
      <c r="C25" s="7" t="s">
        <v>51</v>
      </c>
      <c r="D25" s="8" t="s">
        <v>35</v>
      </c>
      <c r="E25" s="9">
        <v>39.5</v>
      </c>
      <c r="F25" s="9">
        <v>22.5</v>
      </c>
      <c r="G25" s="9">
        <v>28</v>
      </c>
      <c r="H25" s="10">
        <f t="shared" si="2"/>
        <v>90</v>
      </c>
      <c r="I25" s="15">
        <v>30</v>
      </c>
      <c r="J25" s="18">
        <v>35.8</v>
      </c>
      <c r="K25" s="18"/>
    </row>
    <row r="26" spans="1:11" s="1" customFormat="1" ht="24" customHeight="1">
      <c r="A26" s="11"/>
      <c r="B26" s="11"/>
      <c r="C26" s="12"/>
      <c r="D26" s="8" t="s">
        <v>36</v>
      </c>
      <c r="E26" s="13">
        <v>5.8</v>
      </c>
      <c r="F26" s="14"/>
      <c r="G26" s="14"/>
      <c r="H26" s="14"/>
      <c r="I26" s="19"/>
      <c r="J26" s="20"/>
      <c r="K26" s="20"/>
    </row>
    <row r="27" spans="1:11" s="1" customFormat="1" ht="24" customHeight="1">
      <c r="A27" s="5">
        <v>13</v>
      </c>
      <c r="B27" s="6" t="s">
        <v>25</v>
      </c>
      <c r="C27" s="7" t="s">
        <v>52</v>
      </c>
      <c r="D27" s="8" t="s">
        <v>35</v>
      </c>
      <c r="E27" s="9">
        <v>57</v>
      </c>
      <c r="F27" s="9">
        <v>56.5</v>
      </c>
      <c r="G27" s="9">
        <v>59.5</v>
      </c>
      <c r="H27" s="10">
        <f aca="true" t="shared" si="3" ref="H27:H31">SUM(E27:G27)</f>
        <v>173</v>
      </c>
      <c r="I27" s="15">
        <v>57.67</v>
      </c>
      <c r="J27" s="18">
        <v>62.47</v>
      </c>
      <c r="K27" s="18" t="s">
        <v>19</v>
      </c>
    </row>
    <row r="28" spans="1:11" s="1" customFormat="1" ht="24" customHeight="1">
      <c r="A28" s="11"/>
      <c r="B28" s="11"/>
      <c r="C28" s="12"/>
      <c r="D28" s="8" t="s">
        <v>36</v>
      </c>
      <c r="E28" s="13">
        <v>4.8</v>
      </c>
      <c r="F28" s="14"/>
      <c r="G28" s="14"/>
      <c r="H28" s="14"/>
      <c r="I28" s="19"/>
      <c r="J28" s="20"/>
      <c r="K28" s="20"/>
    </row>
    <row r="29" spans="1:11" s="1" customFormat="1" ht="24" customHeight="1">
      <c r="A29" s="5">
        <v>14</v>
      </c>
      <c r="B29" s="6" t="s">
        <v>21</v>
      </c>
      <c r="C29" s="7" t="s">
        <v>42</v>
      </c>
      <c r="D29" s="8" t="s">
        <v>35</v>
      </c>
      <c r="E29" s="9">
        <v>70.5</v>
      </c>
      <c r="F29" s="9">
        <v>73.5</v>
      </c>
      <c r="G29" s="9">
        <v>62.5</v>
      </c>
      <c r="H29" s="10">
        <f t="shared" si="3"/>
        <v>206.5</v>
      </c>
      <c r="I29" s="15">
        <v>68.83</v>
      </c>
      <c r="J29" s="18">
        <v>73.83</v>
      </c>
      <c r="K29" s="18" t="s">
        <v>19</v>
      </c>
    </row>
    <row r="30" spans="1:11" s="1" customFormat="1" ht="24" customHeight="1">
      <c r="A30" s="11"/>
      <c r="B30" s="11"/>
      <c r="C30" s="12"/>
      <c r="D30" s="8" t="s">
        <v>36</v>
      </c>
      <c r="E30" s="13">
        <v>5</v>
      </c>
      <c r="F30" s="14"/>
      <c r="G30" s="14"/>
      <c r="H30" s="14"/>
      <c r="I30" s="19"/>
      <c r="J30" s="20"/>
      <c r="K30" s="20"/>
    </row>
    <row r="31" spans="1:11" s="1" customFormat="1" ht="24" customHeight="1">
      <c r="A31" s="5">
        <v>15</v>
      </c>
      <c r="B31" s="6" t="s">
        <v>53</v>
      </c>
      <c r="C31" s="7" t="s">
        <v>54</v>
      </c>
      <c r="D31" s="8" t="s">
        <v>35</v>
      </c>
      <c r="E31" s="9">
        <v>55</v>
      </c>
      <c r="F31" s="9">
        <v>50</v>
      </c>
      <c r="G31" s="9">
        <v>0</v>
      </c>
      <c r="H31" s="9">
        <f t="shared" si="3"/>
        <v>105</v>
      </c>
      <c r="I31" s="15">
        <v>52.2</v>
      </c>
      <c r="J31" s="18">
        <v>57.3</v>
      </c>
      <c r="K31" s="18"/>
    </row>
    <row r="32" spans="1:11" s="1" customFormat="1" ht="24" customHeight="1">
      <c r="A32" s="11"/>
      <c r="B32" s="11"/>
      <c r="C32" s="12"/>
      <c r="D32" s="8" t="s">
        <v>36</v>
      </c>
      <c r="E32" s="13">
        <v>4.8</v>
      </c>
      <c r="F32" s="14"/>
      <c r="G32" s="14"/>
      <c r="H32" s="14"/>
      <c r="I32" s="19"/>
      <c r="J32" s="20"/>
      <c r="K32" s="20"/>
    </row>
    <row r="33" spans="1:11" s="1" customFormat="1" ht="24" customHeight="1">
      <c r="A33" s="5">
        <v>16</v>
      </c>
      <c r="B33" s="6" t="s">
        <v>55</v>
      </c>
      <c r="C33" s="7" t="s">
        <v>56</v>
      </c>
      <c r="D33" s="8" t="s">
        <v>35</v>
      </c>
      <c r="E33" s="9">
        <v>47.5</v>
      </c>
      <c r="F33" s="9">
        <v>43.5</v>
      </c>
      <c r="G33" s="9">
        <v>39</v>
      </c>
      <c r="H33" s="9">
        <f aca="true" t="shared" si="4" ref="H33:H37">SUM(E33:G33)</f>
        <v>130</v>
      </c>
      <c r="I33" s="15">
        <v>54.5</v>
      </c>
      <c r="J33" s="18">
        <v>59.5</v>
      </c>
      <c r="K33" s="18"/>
    </row>
    <row r="34" spans="1:11" s="1" customFormat="1" ht="24" customHeight="1">
      <c r="A34" s="11"/>
      <c r="B34" s="11"/>
      <c r="C34" s="12"/>
      <c r="D34" s="8" t="s">
        <v>36</v>
      </c>
      <c r="E34" s="13">
        <v>5</v>
      </c>
      <c r="F34" s="14"/>
      <c r="G34" s="14"/>
      <c r="H34" s="14"/>
      <c r="I34" s="19"/>
      <c r="J34" s="20"/>
      <c r="K34" s="20"/>
    </row>
    <row r="35" spans="1:11" s="1" customFormat="1" ht="24" customHeight="1">
      <c r="A35" s="5">
        <v>17</v>
      </c>
      <c r="B35" s="16" t="s">
        <v>15</v>
      </c>
      <c r="C35" s="7" t="s">
        <v>34</v>
      </c>
      <c r="D35" s="8" t="s">
        <v>35</v>
      </c>
      <c r="E35" s="9">
        <v>75</v>
      </c>
      <c r="F35" s="9">
        <v>74</v>
      </c>
      <c r="G35" s="9">
        <v>81</v>
      </c>
      <c r="H35" s="10">
        <f t="shared" si="4"/>
        <v>230</v>
      </c>
      <c r="I35" s="15">
        <v>76.67</v>
      </c>
      <c r="J35" s="18">
        <v>81.87</v>
      </c>
      <c r="K35" s="18" t="s">
        <v>13</v>
      </c>
    </row>
    <row r="36" spans="1:11" s="1" customFormat="1" ht="24" customHeight="1">
      <c r="A36" s="11"/>
      <c r="B36" s="2"/>
      <c r="C36" s="12"/>
      <c r="D36" s="8" t="s">
        <v>36</v>
      </c>
      <c r="E36" s="13">
        <v>5.2</v>
      </c>
      <c r="F36" s="14"/>
      <c r="G36" s="14"/>
      <c r="H36" s="14"/>
      <c r="I36" s="19"/>
      <c r="J36" s="20"/>
      <c r="K36" s="20"/>
    </row>
    <row r="37" spans="1:11" s="1" customFormat="1" ht="24" customHeight="1">
      <c r="A37" s="5">
        <v>18</v>
      </c>
      <c r="B37" s="6" t="s">
        <v>26</v>
      </c>
      <c r="C37" s="7" t="s">
        <v>57</v>
      </c>
      <c r="D37" s="8" t="s">
        <v>35</v>
      </c>
      <c r="E37" s="9">
        <v>73</v>
      </c>
      <c r="F37" s="9">
        <v>80.5</v>
      </c>
      <c r="G37" s="9">
        <v>71</v>
      </c>
      <c r="H37" s="9">
        <f t="shared" si="4"/>
        <v>224.5</v>
      </c>
      <c r="I37" s="15">
        <v>55.5</v>
      </c>
      <c r="J37" s="18">
        <v>61.3</v>
      </c>
      <c r="K37" s="18" t="s">
        <v>19</v>
      </c>
    </row>
    <row r="38" spans="1:11" s="1" customFormat="1" ht="24" customHeight="1">
      <c r="A38" s="11"/>
      <c r="B38" s="11"/>
      <c r="C38" s="12"/>
      <c r="D38" s="8" t="s">
        <v>36</v>
      </c>
      <c r="E38" s="13">
        <v>5.8</v>
      </c>
      <c r="F38" s="14"/>
      <c r="G38" s="14"/>
      <c r="H38" s="14"/>
      <c r="I38" s="19"/>
      <c r="J38" s="20"/>
      <c r="K38" s="20"/>
    </row>
    <row r="39" spans="1:11" s="1" customFormat="1" ht="24" customHeight="1">
      <c r="A39" s="5">
        <v>19</v>
      </c>
      <c r="B39" s="6" t="s">
        <v>22</v>
      </c>
      <c r="C39" s="7" t="s">
        <v>34</v>
      </c>
      <c r="D39" s="8" t="s">
        <v>35</v>
      </c>
      <c r="E39" s="9">
        <v>72</v>
      </c>
      <c r="F39" s="9">
        <v>63.5</v>
      </c>
      <c r="G39" s="9">
        <v>0</v>
      </c>
      <c r="H39" s="9">
        <f aca="true" t="shared" si="5" ref="H39:H43">SUM(E39:G39)</f>
        <v>135.5</v>
      </c>
      <c r="I39" s="15">
        <v>67.75</v>
      </c>
      <c r="J39" s="18">
        <v>72.75</v>
      </c>
      <c r="K39" s="18" t="s">
        <v>19</v>
      </c>
    </row>
    <row r="40" spans="1:11" s="1" customFormat="1" ht="27" customHeight="1">
      <c r="A40" s="11"/>
      <c r="B40" s="11"/>
      <c r="C40" s="12"/>
      <c r="D40" s="8" t="s">
        <v>36</v>
      </c>
      <c r="E40" s="13">
        <v>5</v>
      </c>
      <c r="F40" s="14"/>
      <c r="G40" s="14"/>
      <c r="H40" s="14"/>
      <c r="I40" s="19"/>
      <c r="J40" s="20"/>
      <c r="K40" s="20"/>
    </row>
    <row r="41" spans="1:11" s="1" customFormat="1" ht="46.5" customHeight="1">
      <c r="A41" s="5">
        <v>20</v>
      </c>
      <c r="B41" s="6" t="s">
        <v>58</v>
      </c>
      <c r="C41" s="7" t="s">
        <v>51</v>
      </c>
      <c r="D41" s="8" t="s">
        <v>35</v>
      </c>
      <c r="E41" s="9">
        <v>36</v>
      </c>
      <c r="F41" s="9">
        <v>36</v>
      </c>
      <c r="G41" s="9">
        <v>38</v>
      </c>
      <c r="H41" s="10">
        <f t="shared" si="5"/>
        <v>110</v>
      </c>
      <c r="I41" s="15">
        <v>36.67</v>
      </c>
      <c r="J41" s="18">
        <v>42.47</v>
      </c>
      <c r="K41" s="18"/>
    </row>
    <row r="42" spans="1:11" s="1" customFormat="1" ht="24" customHeight="1">
      <c r="A42" s="11"/>
      <c r="B42" s="11"/>
      <c r="C42" s="12"/>
      <c r="D42" s="8" t="s">
        <v>36</v>
      </c>
      <c r="E42" s="13">
        <v>5.8</v>
      </c>
      <c r="F42" s="14"/>
      <c r="G42" s="14"/>
      <c r="H42" s="14"/>
      <c r="I42" s="19"/>
      <c r="J42" s="20"/>
      <c r="K42" s="20"/>
    </row>
    <row r="43" spans="1:11" s="1" customFormat="1" ht="24" customHeight="1">
      <c r="A43" s="5">
        <v>21</v>
      </c>
      <c r="B43" s="6" t="s">
        <v>23</v>
      </c>
      <c r="C43" s="7" t="s">
        <v>59</v>
      </c>
      <c r="D43" s="8" t="s">
        <v>35</v>
      </c>
      <c r="E43" s="9">
        <v>62</v>
      </c>
      <c r="F43" s="9">
        <v>67.5</v>
      </c>
      <c r="G43" s="9">
        <v>66.5</v>
      </c>
      <c r="H43" s="10">
        <f t="shared" si="5"/>
        <v>196</v>
      </c>
      <c r="I43" s="15">
        <v>65.33</v>
      </c>
      <c r="J43" s="18">
        <v>70.13</v>
      </c>
      <c r="K43" s="18" t="s">
        <v>19</v>
      </c>
    </row>
    <row r="44" spans="1:11" s="1" customFormat="1" ht="24" customHeight="1">
      <c r="A44" s="11"/>
      <c r="B44" s="11"/>
      <c r="C44" s="12"/>
      <c r="D44" s="8" t="s">
        <v>36</v>
      </c>
      <c r="E44" s="13">
        <v>4.8</v>
      </c>
      <c r="F44" s="14"/>
      <c r="G44" s="14"/>
      <c r="H44" s="14"/>
      <c r="I44" s="19"/>
      <c r="J44" s="20"/>
      <c r="K44" s="20"/>
    </row>
    <row r="45" spans="1:11" s="1" customFormat="1" ht="24" customHeight="1">
      <c r="A45" s="5">
        <v>22</v>
      </c>
      <c r="B45" s="6" t="s">
        <v>16</v>
      </c>
      <c r="C45" s="7" t="s">
        <v>34</v>
      </c>
      <c r="D45" s="8" t="s">
        <v>35</v>
      </c>
      <c r="E45" s="9">
        <v>75</v>
      </c>
      <c r="F45" s="9">
        <v>80.5</v>
      </c>
      <c r="G45" s="9">
        <v>69.5</v>
      </c>
      <c r="H45" s="10">
        <f>SUM(E45:G45)</f>
        <v>225</v>
      </c>
      <c r="I45" s="15">
        <v>75</v>
      </c>
      <c r="J45" s="18">
        <v>81.8</v>
      </c>
      <c r="K45" s="18" t="s">
        <v>13</v>
      </c>
    </row>
    <row r="46" spans="1:11" s="1" customFormat="1" ht="24" customHeight="1">
      <c r="A46" s="11"/>
      <c r="B46" s="11"/>
      <c r="C46" s="12"/>
      <c r="D46" s="8" t="s">
        <v>36</v>
      </c>
      <c r="E46" s="13">
        <v>4.8</v>
      </c>
      <c r="F46" s="14"/>
      <c r="G46" s="14"/>
      <c r="H46" s="14"/>
      <c r="I46" s="19"/>
      <c r="J46" s="20"/>
      <c r="K46" s="20"/>
    </row>
    <row r="47" spans="1:11" s="1" customFormat="1" ht="24" customHeight="1">
      <c r="A47" s="5">
        <v>23</v>
      </c>
      <c r="B47" s="6" t="s">
        <v>12</v>
      </c>
      <c r="C47" s="7" t="s">
        <v>47</v>
      </c>
      <c r="D47" s="8" t="s">
        <v>35</v>
      </c>
      <c r="E47" s="9">
        <v>78.5</v>
      </c>
      <c r="F47" s="9">
        <v>78.5</v>
      </c>
      <c r="G47" s="9">
        <v>82.5</v>
      </c>
      <c r="H47" s="10">
        <f>SUM(E47:G47)</f>
        <v>239.5</v>
      </c>
      <c r="I47" s="15">
        <v>79.83</v>
      </c>
      <c r="J47" s="18">
        <v>85.83</v>
      </c>
      <c r="K47" s="18" t="s">
        <v>10</v>
      </c>
    </row>
    <row r="48" spans="1:11" s="1" customFormat="1" ht="24" customHeight="1">
      <c r="A48" s="11"/>
      <c r="B48" s="11"/>
      <c r="C48" s="12"/>
      <c r="D48" s="8" t="s">
        <v>36</v>
      </c>
      <c r="E48" s="13">
        <v>6</v>
      </c>
      <c r="F48" s="14"/>
      <c r="G48" s="14"/>
      <c r="H48" s="14"/>
      <c r="I48" s="19"/>
      <c r="J48" s="20"/>
      <c r="K48" s="20"/>
    </row>
    <row r="49" spans="1:4" s="1" customFormat="1" ht="30" customHeight="1">
      <c r="A49" s="2"/>
      <c r="B49" s="2"/>
      <c r="C49" s="2"/>
      <c r="D49" s="2"/>
    </row>
    <row r="50" spans="1:4" s="1" customFormat="1" ht="30" customHeight="1">
      <c r="A50" s="2"/>
      <c r="B50" s="2"/>
      <c r="C50" s="2"/>
      <c r="D50" s="2"/>
    </row>
    <row r="51" spans="1:4" s="1" customFormat="1" ht="30" customHeight="1">
      <c r="A51" s="2"/>
      <c r="B51" s="2"/>
      <c r="C51" s="2"/>
      <c r="D51" s="2"/>
    </row>
    <row r="52" spans="1:4" s="1" customFormat="1" ht="30" customHeight="1">
      <c r="A52" s="2"/>
      <c r="B52" s="2"/>
      <c r="C52" s="2"/>
      <c r="D52" s="2"/>
    </row>
    <row r="53" spans="1:4" s="1" customFormat="1" ht="30" customHeight="1">
      <c r="A53" s="2"/>
      <c r="B53" s="2"/>
      <c r="C53" s="2"/>
      <c r="D53" s="2"/>
    </row>
    <row r="54" spans="1:4" s="1" customFormat="1" ht="30" customHeight="1">
      <c r="A54" s="2"/>
      <c r="B54" s="2"/>
      <c r="C54" s="2"/>
      <c r="D54" s="2"/>
    </row>
    <row r="55" spans="1:4" s="1" customFormat="1" ht="30" customHeight="1">
      <c r="A55" s="2"/>
      <c r="B55" s="2"/>
      <c r="C55" s="2"/>
      <c r="D55" s="2"/>
    </row>
    <row r="56" spans="1:4" s="1" customFormat="1" ht="30" customHeight="1">
      <c r="A56" s="2"/>
      <c r="B56" s="2"/>
      <c r="C56" s="2"/>
      <c r="D56" s="2"/>
    </row>
    <row r="57" spans="1:4" s="1" customFormat="1" ht="30" customHeight="1">
      <c r="A57" s="2"/>
      <c r="B57" s="2"/>
      <c r="C57" s="2"/>
      <c r="D57" s="2"/>
    </row>
    <row r="58" spans="1:4" s="1" customFormat="1" ht="30" customHeight="1">
      <c r="A58" s="2"/>
      <c r="B58" s="2"/>
      <c r="C58" s="2"/>
      <c r="D58" s="2"/>
    </row>
    <row r="59" spans="1:4" s="1" customFormat="1" ht="30" customHeight="1">
      <c r="A59" s="2"/>
      <c r="B59" s="2"/>
      <c r="C59" s="2"/>
      <c r="D59" s="2"/>
    </row>
    <row r="60" spans="1:4" s="1" customFormat="1" ht="30" customHeight="1">
      <c r="A60" s="2"/>
      <c r="B60" s="2"/>
      <c r="C60" s="2"/>
      <c r="D60" s="2"/>
    </row>
    <row r="61" spans="1:4" s="1" customFormat="1" ht="30" customHeight="1">
      <c r="A61" s="2"/>
      <c r="B61" s="2"/>
      <c r="C61" s="2"/>
      <c r="D61" s="2"/>
    </row>
    <row r="62" spans="1:4" s="1" customFormat="1" ht="30" customHeight="1">
      <c r="A62" s="2"/>
      <c r="B62" s="2"/>
      <c r="C62" s="2"/>
      <c r="D62" s="2"/>
    </row>
    <row r="63" spans="1:4" s="1" customFormat="1" ht="30" customHeight="1">
      <c r="A63" s="2"/>
      <c r="B63" s="2"/>
      <c r="C63" s="2"/>
      <c r="D63" s="2"/>
    </row>
    <row r="64" spans="1:4" s="1" customFormat="1" ht="30" customHeight="1">
      <c r="A64" s="2"/>
      <c r="B64" s="2"/>
      <c r="C64" s="2"/>
      <c r="D64" s="2"/>
    </row>
  </sheetData>
  <sheetProtection/>
  <mergeCells count="139">
    <mergeCell ref="A1:K1"/>
    <mergeCell ref="E4:I4"/>
    <mergeCell ref="E6:I6"/>
    <mergeCell ref="E8:I8"/>
    <mergeCell ref="E10:I10"/>
    <mergeCell ref="E12:I12"/>
    <mergeCell ref="E14:I14"/>
    <mergeCell ref="E16:I16"/>
    <mergeCell ref="E18:I18"/>
    <mergeCell ref="E20:I20"/>
    <mergeCell ref="E22:I22"/>
    <mergeCell ref="E24:I24"/>
    <mergeCell ref="E26:I26"/>
    <mergeCell ref="E28:I28"/>
    <mergeCell ref="E30:I30"/>
    <mergeCell ref="E32:I32"/>
    <mergeCell ref="E34:I34"/>
    <mergeCell ref="E36:I36"/>
    <mergeCell ref="E38:I38"/>
    <mergeCell ref="E40:I40"/>
    <mergeCell ref="E42:I42"/>
    <mergeCell ref="E44:I44"/>
    <mergeCell ref="E46:I46"/>
    <mergeCell ref="E48:I48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</mergeCells>
  <printOptions/>
  <pageMargins left="0.7513888888888889" right="0.7513888888888889" top="1" bottom="1" header="0.5118055555555555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2023-03-20T05:35:16Z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D68EC55DE91140F683EC34C70E57A057</vt:lpwstr>
  </property>
</Properties>
</file>